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<sst xmlns="http://schemas.openxmlformats.org/spreadsheetml/2006/main" count="41" uniqueCount="41">
  <si>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</si>
  <si>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REP030</t>
  </si>
  <si>
    <t xml:space="preserve">U</t>
  </si>
  <si>
    <t xml:space="preserve">Revestiment d'esglaó de pedra natural.</t>
  </si>
  <si>
    <r>
      <rPr>
        <sz val="8.25"/>
        <color rgb="FF000000"/>
        <rFont val="Arial"/>
        <family val="2"/>
      </rPr>
      <t xml:space="preserve">Revestiment d'esglaonat, en escala </t>
    </r>
    <r>
      <rPr>
        <b/>
        <sz val="8.25"/>
        <color rgb="FF000000"/>
        <rFont val="Arial"/>
        <family val="2"/>
      </rPr>
      <t xml:space="preserve">de 100 cm d'ample</t>
    </r>
    <r>
      <rPr>
        <sz val="8.25"/>
        <color rgb="FF000000"/>
        <rFont val="Arial"/>
        <family val="2"/>
      </rPr>
      <t xml:space="preserve">, mitjançant folrat format per </t>
    </r>
    <r>
      <rPr>
        <b/>
        <sz val="8.25"/>
        <color rgb="FF000000"/>
        <rFont val="Arial"/>
        <family val="2"/>
      </rPr>
      <t xml:space="preserve">esglaó amb forma recta, de marbre Amarillo Marés amb la qualitat exigida pel mètode de classificació de "LEVANTINA", acabat buixardat, color gris groguenc, amb una mida màxima d'estesa de 150x33x3 cm i de contrapetja de 150x15x2 cm</t>
    </r>
    <r>
      <rPr>
        <sz val="8.25"/>
        <color rgb="FF000000"/>
        <rFont val="Arial"/>
        <family val="2"/>
      </rPr>
      <t xml:space="preserve">, </t>
    </r>
    <r>
      <rPr>
        <b/>
        <sz val="8.25"/>
        <color rgb="FF000000"/>
        <rFont val="Arial"/>
        <family val="2"/>
      </rPr>
      <t xml:space="preserve">amb entornpeu de dos peces de marbre Amarillo Marés amb la qualitat exigida pel mètode de classificació de "LEVANTINA", acabat buixardat, color gris groguenc</t>
    </r>
    <r>
      <rPr>
        <sz val="8.25"/>
        <color rgb="FF000000"/>
        <rFont val="Arial"/>
        <family val="2"/>
      </rPr>
      <t xml:space="preserve">, rebut amb </t>
    </r>
    <r>
      <rPr>
        <b/>
        <sz val="8.25"/>
        <color rgb="FF000000"/>
        <rFont val="Arial"/>
        <family val="2"/>
      </rPr>
      <t xml:space="preserve">morter de ciment M-5</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</si>
  <si>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</si>
  <si>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</si>
  <si>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</si>
  <si>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</si>
  <si>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</si>
  <si>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</si>
  <si>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</si>
  <si>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mt18pzl031aaaa</t>
  </si>
  <si>
    <t xml:space="preserve">U</t>
  </si>
  <si>
    <t xml:space="preserve">Esglaó amb forma recta, de marbre Amarillo Marés amb la qualitat exigida pel mètode de classificació de "LEVANTINA", acabat buixardat, color gris groguenc, amb una mida màxima d'estesa de 150x33x3 cm i de contrapetja de 150x15x2 cm, procedent de Carravasa en La Romana, Alicante.</t>
  </si>
  <si>
    <t xml:space="preserve">mt18pzl130aaa</t>
  </si>
  <si>
    <t xml:space="preserve">U</t>
  </si>
  <si>
    <t xml:space="preserve">Entornpeu de dos peces de marbre Amarillo Marés amb la qualitat exigida pel mètode de classificació de "LEVANTINA", acabat buixardat, color gris groguenc, procedent de Carravasa en La Romana, Alicante.</t>
  </si>
  <si>
    <t xml:space="preserve">mt09mor010c</t>
  </si>
  <si>
    <t xml:space="preserve">m³</t>
  </si>
  <si>
    <t xml:space="preserve">Morter de ciment CEM II/B-P 32,5 N tipus M-5, confeccionat en obra con 250 kg/m³ de ciment i una proporció en volum 1/6.</t>
  </si>
  <si>
    <t xml:space="preserve">mt09mcr060c</t>
  </si>
  <si>
    <t xml:space="preserve">kg</t>
  </si>
  <si>
    <t xml:space="preserve">Morter de juntes de ciment, CG1, per a junta mínima entre 1,5 i 3 mm, segons UNE-EN 13888.</t>
  </si>
  <si>
    <t xml:space="preserve">Subtotal materials:</t>
  </si>
  <si>
    <t xml:space="preserve">Mà d'obra</t>
  </si>
  <si>
    <t xml:space="preserve">mo023</t>
  </si>
  <si>
    <t xml:space="preserve">h</t>
  </si>
  <si>
    <t xml:space="preserve">Oficial 1ª enrajolador.</t>
  </si>
  <si>
    <t xml:space="preserve">mo061</t>
  </si>
  <si>
    <t xml:space="preserve">h</t>
  </si>
  <si>
    <t xml:space="preserve">Ajudant enrajolador.</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</si>
  <si>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</si>
  <si>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</si>
  <si>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</si>
  <si>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</si>
  <si>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</si>
  <si>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</si>
  <si>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</si>
  <si>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8,57€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</si>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</sst>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04" customWidth="1"/>
    <col min="4" max="4" width="6.63" customWidth="1"/>
    <col min="5" max="5" width="56.78"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55.50" thickBot="1" customHeight="1">
      <c r="A10" s="1" t="s">
        <v>12</v>
      </c>
      <c r="B10" s="1"/>
      <c r="C10" s="1"/>
      <c r="D10" s="9" t="s">
        <v>13</v>
      </c>
      <c r="E10" s="1" t="s">
        <v>14</v>
      </c>
      <c r="F10" s="10">
        <v>1.000000</v>
      </c>
      <c r="G10" s="11">
        <v>19.780000</v>
      </c>
      <c r="H10" s="11">
        <f ca="1">ROUND(INDIRECT(ADDRESS(ROW()+(0), COLUMN()+(-2), 1))*INDIRECT(ADDRESS(ROW()+(0), COLUMN()+(-1), 1)), 2)</f>
        <v>19.780000</v>
      </c>
    </row>
    <row r="11" spans="1:8" ht="45.00" thickBot="1" customHeight="1">
      <c r="A11" s="1" t="s">
        <v>15</v>
      </c>
      <c r="B11" s="1"/>
      <c r="C11" s="1"/>
      <c r="D11" s="9" t="s">
        <v>16</v>
      </c>
      <c r="E11" s="1" t="s">
        <v>17</v>
      </c>
      <c r="F11" s="10">
        <v>1.000000</v>
      </c>
      <c r="G11" s="11">
        <v>7.900000</v>
      </c>
      <c r="H11" s="11">
        <f ca="1">ROUND(INDIRECT(ADDRESS(ROW()+(0), COLUMN()+(-2), 1))*INDIRECT(ADDRESS(ROW()+(0), COLUMN()+(-1), 1)), 2)</f>
        <v>7.900000</v>
      </c>
    </row>
    <row r="12" spans="1:8" ht="24.00" thickBot="1" customHeight="1">
      <c r="A12" s="1" t="s">
        <v>18</v>
      </c>
      <c r="B12" s="1"/>
      <c r="C12" s="1"/>
      <c r="D12" s="9" t="s">
        <v>19</v>
      </c>
      <c r="E12" s="1" t="s">
        <v>20</v>
      </c>
      <c r="F12" s="10">
        <v>0.020000</v>
      </c>
      <c r="G12" s="11">
        <v>115.300000</v>
      </c>
      <c r="H12" s="11">
        <f ca="1">ROUND(INDIRECT(ADDRESS(ROW()+(0), COLUMN()+(-2), 1))*INDIRECT(ADDRESS(ROW()+(0), COLUMN()+(-1), 1)), 2)</f>
        <v>2.310000</v>
      </c>
    </row>
    <row r="13" spans="1:8" ht="24.00" thickBot="1" customHeight="1">
      <c r="A13" s="1" t="s">
        <v>21</v>
      </c>
      <c r="B13" s="1"/>
      <c r="C13" s="1"/>
      <c r="D13" s="9" t="s">
        <v>22</v>
      </c>
      <c r="E13" s="1" t="s">
        <v>23</v>
      </c>
      <c r="F13" s="12">
        <v>0.150000</v>
      </c>
      <c r="G13" s="13">
        <v>0.700000</v>
      </c>
      <c r="H13" s="13">
        <f ca="1">ROUND(INDIRECT(ADDRESS(ROW()+(0), COLUMN()+(-2), 1))*INDIRECT(ADDRESS(ROW()+(0), COLUMN()+(-1), 1)), 2)</f>
        <v>0.110000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2)</f>
        <v>30.100000</v>
      </c>
    </row>
    <row r="15" spans="1:8" ht="13.50" thickBot="1" customHeight="1">
      <c r="A15" s="14">
        <v>2.000000</v>
      </c>
      <c r="B15" s="14"/>
      <c r="C15" s="14"/>
      <c r="D15" s="14"/>
      <c r="E15" s="17" t="s">
        <v>25</v>
      </c>
      <c r="F15" s="17"/>
      <c r="G15" s="14"/>
      <c r="H15" s="14"/>
    </row>
    <row r="16" spans="1:8" ht="13.50" thickBot="1" customHeight="1">
      <c r="A16" s="1" t="s">
        <v>26</v>
      </c>
      <c r="B16" s="1"/>
      <c r="C16" s="1"/>
      <c r="D16" s="9" t="s">
        <v>27</v>
      </c>
      <c r="E16" s="1" t="s">
        <v>28</v>
      </c>
      <c r="F16" s="10">
        <v>0.729000</v>
      </c>
      <c r="G16" s="11">
        <v>23.300000</v>
      </c>
      <c r="H16" s="11">
        <f ca="1">ROUND(INDIRECT(ADDRESS(ROW()+(0), COLUMN()+(-2), 1))*INDIRECT(ADDRESS(ROW()+(0), COLUMN()+(-1), 1)), 2)</f>
        <v>16.990000</v>
      </c>
    </row>
    <row r="17" spans="1:8" ht="13.50" thickBot="1" customHeight="1">
      <c r="A17" s="1" t="s">
        <v>29</v>
      </c>
      <c r="B17" s="1"/>
      <c r="C17" s="1"/>
      <c r="D17" s="9" t="s">
        <v>30</v>
      </c>
      <c r="E17" s="1" t="s">
        <v>31</v>
      </c>
      <c r="F17" s="10">
        <v>0.729000</v>
      </c>
      <c r="G17" s="11">
        <v>20.680000</v>
      </c>
      <c r="H17" s="11">
        <f ca="1">ROUND(INDIRECT(ADDRESS(ROW()+(0), COLUMN()+(-2), 1))*INDIRECT(ADDRESS(ROW()+(0), COLUMN()+(-1), 1)), 2)</f>
        <v>15.080000</v>
      </c>
    </row>
    <row r="18" spans="1:8" ht="13.50" thickBot="1" customHeight="1">
      <c r="A18" s="1" t="s">
        <v>32</v>
      </c>
      <c r="B18" s="1"/>
      <c r="C18" s="1"/>
      <c r="D18" s="9" t="s">
        <v>33</v>
      </c>
      <c r="E18" s="1" t="s">
        <v>34</v>
      </c>
      <c r="F18" s="12">
        <v>0.729000</v>
      </c>
      <c r="G18" s="13">
        <v>19.470000</v>
      </c>
      <c r="H18" s="13">
        <f ca="1">ROUND(INDIRECT(ADDRESS(ROW()+(0), COLUMN()+(-2), 1))*INDIRECT(ADDRESS(ROW()+(0), COLUMN()+(-1), 1)), 2)</f>
        <v>14.190000</v>
      </c>
    </row>
    <row r="19" spans="1:8" ht="13.50" thickBot="1" customHeight="1">
      <c r="A19" s="14"/>
      <c r="B19" s="14"/>
      <c r="C19" s="14"/>
      <c r="D19" s="14"/>
      <c r="E19" s="14"/>
      <c r="F19" s="8" t="s">
        <v>35</v>
      </c>
      <c r="G19" s="8"/>
      <c r="H19" s="16">
        <f ca="1">ROUND(SUM(INDIRECT(ADDRESS(ROW()+(-1), COLUMN()+(0), 1)),INDIRECT(ADDRESS(ROW()+(-2), COLUMN()+(0), 1)),INDIRECT(ADDRESS(ROW()+(-3), COLUMN()+(0), 1))), 2)</f>
        <v>46.260000</v>
      </c>
    </row>
    <row r="20" spans="1:8" ht="13.50" thickBot="1" customHeight="1">
      <c r="A20" s="14">
        <v>3.000000</v>
      </c>
      <c r="B20" s="14"/>
      <c r="C20" s="14"/>
      <c r="D20" s="14"/>
      <c r="E20" s="17" t="s">
        <v>36</v>
      </c>
      <c r="F20" s="17"/>
      <c r="G20" s="14"/>
      <c r="H20" s="14"/>
    </row>
    <row r="21" spans="1:8" ht="13.50" thickBot="1" customHeight="1">
      <c r="A21" s="18"/>
      <c r="B21" s="18"/>
      <c r="C21" s="18"/>
      <c r="D21" s="19" t="s">
        <v>37</v>
      </c>
      <c r="E21" s="18" t="s">
        <v>38</v>
      </c>
      <c r="F21" s="12">
        <v>2.000000</v>
      </c>
      <c r="G21" s="13">
        <f ca="1">ROUND(SUM(INDIRECT(ADDRESS(ROW()+(-2), COLUMN()+(1), 1)),INDIRECT(ADDRESS(ROW()+(-7), COLUMN()+(1), 1))), 2)</f>
        <v>76.360000</v>
      </c>
      <c r="H21" s="13">
        <f ca="1">ROUND(INDIRECT(ADDRESS(ROW()+(0), COLUMN()+(-2), 1))*INDIRECT(ADDRESS(ROW()+(0), COLUMN()+(-1), 1))/100, 2)</f>
        <v>1.530000</v>
      </c>
    </row>
    <row r="22" spans="1:8" ht="13.50" thickBot="1" customHeight="1">
      <c r="A22" s="20" t="s">
        <v>39</v>
      </c>
      <c r="B22" s="20"/>
      <c r="C22" s="20"/>
      <c r="D22" s="21"/>
      <c r="E22" s="22"/>
      <c r="F22" s="23" t="s">
        <v>40</v>
      </c>
      <c r="G22" s="24"/>
      <c r="H22" s="25">
        <f ca="1">ROUND(SUM(INDIRECT(ADDRESS(ROW()+(-1), COLUMN()+(0), 1)),INDIRECT(ADDRESS(ROW()+(-3), COLUMN()+(0), 1)),INDIRECT(ADDRESS(ROW()+(-8), COLUMN()+(0), 1))), 2)</f>
        <v>77.890000</v>
      </c>
    </row>
  </sheetData>
  <mergeCells count="24">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A19:C19"/>
    <mergeCell ref="F19:G19"/>
    <mergeCell ref="A20:C20"/>
    <mergeCell ref="E20:F20"/>
    <mergeCell ref="A21:C21"/>
    <mergeCell ref="A22:E22"/>
    <mergeCell ref="F22:G22"/>
  </mergeCells>
  <pageMargins left="0.620079" right="0.472441" top="0.472441" bottom="0.472441" header="0.0" footer="0.0"/>
  <pageSetup paperSize="9" orientation="portrait"/>
  <rowBreaks count="0" manualBreakCount="0">
    </rowBreaks>
</worksheet>
</file>