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<sst xmlns="http://schemas.openxmlformats.org/spreadsheetml/2006/main" count="41" uniqueCount="41">
  <si>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</si>
  <si>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RSG023</t>
  </si>
  <si>
    <t xml:space="preserve">m</t>
  </si>
  <si>
    <t xml:space="preserve">Entornpeu ceràmic Techlam "LEVANTINA".</t>
  </si>
  <si>
    <r>
      <rPr>
        <sz val="8.25"/>
        <color rgb="FF000000"/>
        <rFont val="Arial"/>
        <family val="2"/>
      </rPr>
      <t xml:space="preserve">Entornpeu ceràmic de </t>
    </r>
    <r>
      <rPr>
        <b/>
        <sz val="8.25"/>
        <color rgb="FF000000"/>
        <rFont val="Arial"/>
        <family val="2"/>
      </rPr>
      <t xml:space="preserve">gres porcellànic de gran format reforçat amb fibra de vidre, Lámina Porcelánica Reforzada Techlam® "LEVANTINA", de 1000x50 mm i 3 mm de gruix, sèrie Basic, model Antracita, acabat antilliscant</t>
    </r>
    <r>
      <rPr>
        <sz val="8.25"/>
        <color rgb="FF000000"/>
        <rFont val="Arial"/>
        <family val="2"/>
      </rPr>
      <t xml:space="preserve">, rebut amb </t>
    </r>
    <r>
      <rPr>
        <b/>
        <sz val="8.25"/>
        <color rgb="FF000000"/>
        <rFont val="Arial"/>
        <family val="2"/>
      </rPr>
      <t xml:space="preserve">adhesiu de ciment millorat, C2 gris</t>
    </r>
    <r>
      <rPr>
        <sz val="8.25"/>
        <color rgb="FF000000"/>
        <rFont val="Arial"/>
        <family val="2"/>
      </rPr>
      <t xml:space="preserve"> i rejuntat amb </t>
    </r>
    <r>
      <rPr>
        <b/>
        <sz val="8.25"/>
        <color rgb="FF000000"/>
        <rFont val="Arial"/>
        <family val="2"/>
      </rPr>
      <t xml:space="preserve">morter de juntes de ciment amb resistència elevada a l'abrasió i absorció d'aigua reduïda, CG2, per a junta mínima (entre 1,5 i 3 mm), amb la mateixa tonalitat de les peces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</si>
  <si>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</si>
  <si>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</si>
  <si>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</si>
  <si>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</si>
  <si>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</si>
  <si>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</si>
  <si>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</si>
  <si>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mt18rcl010aaa</t>
  </si>
  <si>
    <t xml:space="preserve">m</t>
  </si>
  <si>
    <t xml:space="preserve">Entornpeu de gres porcellànic de gran format reforçat amb fibra de vidre, Lámina Porcelánica Reforzada Techlam® "LEVANTINA", de 1000x50 mm i 3 mm de gruix, sèrie Basic, model Antracita, acabat antilliscant.</t>
  </si>
  <si>
    <t xml:space="preserve">mt09mcr021m</t>
  </si>
  <si>
    <t xml:space="preserve">kg</t>
  </si>
  <si>
    <t xml:space="preserve">Adhesiu de ciment millorat, C2 segons UNE-EN 12004, color gris.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</si>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</sst>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29" customWidth="1"/>
    <col min="4" max="4" width="56.95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/>
      <c r="J8" s="6" t="s">
        <v>10</v>
      </c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1.050000</v>
      </c>
      <c r="G10" s="10"/>
      <c r="H10" s="11">
        <v>1.790000</v>
      </c>
      <c r="I10" s="11"/>
      <c r="J10" s="11">
        <f ca="1">ROUND(INDIRECT(ADDRESS(ROW()+(0), COLUMN()+(-4), 1))*INDIRECT(ADDRESS(ROW()+(0), COLUMN()+(-2), 1)), 2)</f>
        <v>1.880000</v>
      </c>
    </row>
    <row r="11" spans="1:10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0.600000</v>
      </c>
      <c r="G11" s="10"/>
      <c r="H11" s="11">
        <v>0.410000</v>
      </c>
      <c r="I11" s="11"/>
      <c r="J11" s="11">
        <f ca="1">ROUND(INDIRECT(ADDRESS(ROW()+(0), COLUMN()+(-4), 1))*INDIRECT(ADDRESS(ROW()+(0), COLUMN()+(-2), 1)), 2)</f>
        <v>0.250000</v>
      </c>
    </row>
    <row r="12" spans="1:10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2">
        <v>0.020000</v>
      </c>
      <c r="G12" s="12"/>
      <c r="H12" s="13">
        <v>0.990000</v>
      </c>
      <c r="I12" s="13"/>
      <c r="J12" s="13">
        <f ca="1">ROUND(INDIRECT(ADDRESS(ROW()+(0), COLUMN()+(-4), 1))*INDIRECT(ADDRESS(ROW()+(0), COLUMN()+(-2), 1)), 2)</f>
        <v>0.020000</v>
      </c>
    </row>
    <row r="13" spans="1:10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8"/>
      <c r="J13" s="16">
        <f ca="1">ROUND(SUM(INDIRECT(ADDRESS(ROW()+(-1), COLUMN()+(0), 1)),INDIRECT(ADDRESS(ROW()+(-2), COLUMN()+(0), 1)),INDIRECT(ADDRESS(ROW()+(-3), COLUMN()+(0), 1))), 2)</f>
        <v>2.150000</v>
      </c>
    </row>
    <row r="14" spans="1:10" ht="13.50" thickBot="1" customHeight="1">
      <c r="A14" s="14">
        <v>2.000000</v>
      </c>
      <c r="B14" s="14"/>
      <c r="C14" s="14"/>
      <c r="D14" s="17" t="s">
        <v>22</v>
      </c>
      <c r="E14" s="17"/>
      <c r="F14" s="17"/>
      <c r="G14" s="17"/>
      <c r="H14" s="14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1" t="s">
        <v>25</v>
      </c>
      <c r="E15" s="1"/>
      <c r="F15" s="12">
        <v>0.212000</v>
      </c>
      <c r="G15" s="12"/>
      <c r="H15" s="13">
        <v>23.300000</v>
      </c>
      <c r="I15" s="13"/>
      <c r="J15" s="13">
        <f ca="1">ROUND(INDIRECT(ADDRESS(ROW()+(0), COLUMN()+(-4), 1))*INDIRECT(ADDRESS(ROW()+(0), COLUMN()+(-2), 1)), 2)</f>
        <v>4.940000</v>
      </c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16">
        <f ca="1">ROUND(SUM(INDIRECT(ADDRESS(ROW()+(-1), COLUMN()+(0), 1))), 2)</f>
        <v>4.940000</v>
      </c>
    </row>
    <row r="17" spans="1:10" ht="13.50" thickBot="1" customHeight="1">
      <c r="A17" s="14">
        <v>3.000000</v>
      </c>
      <c r="B17" s="14"/>
      <c r="C17" s="14"/>
      <c r="D17" s="17" t="s">
        <v>27</v>
      </c>
      <c r="E17" s="17"/>
      <c r="F17" s="17"/>
      <c r="G17" s="17"/>
      <c r="H17" s="14"/>
      <c r="I17" s="14"/>
      <c r="J17" s="14"/>
    </row>
    <row r="18" spans="1:10" ht="13.50" thickBot="1" customHeight="1">
      <c r="A18" s="18"/>
      <c r="B18" s="18"/>
      <c r="C18" s="19" t="s">
        <v>28</v>
      </c>
      <c r="D18" s="18" t="s">
        <v>29</v>
      </c>
      <c r="E18" s="18"/>
      <c r="F18" s="12">
        <v>2.000000</v>
      </c>
      <c r="G18" s="12"/>
      <c r="H18" s="13">
        <f ca="1">ROUND(SUM(INDIRECT(ADDRESS(ROW()+(-2), COLUMN()+(2), 1)),INDIRECT(ADDRESS(ROW()+(-5), COLUMN()+(2), 1))), 2)</f>
        <v>7.090000</v>
      </c>
      <c r="I18" s="13"/>
      <c r="J18" s="13">
        <f ca="1">ROUND(INDIRECT(ADDRESS(ROW()+(0), COLUMN()+(-4), 1))*INDIRECT(ADDRESS(ROW()+(0), COLUMN()+(-2), 1))/100, 2)</f>
        <v>0.140000</v>
      </c>
    </row>
    <row r="19" spans="1:10" ht="13.50" thickBot="1" customHeight="1">
      <c r="A19" s="20" t="s">
        <v>30</v>
      </c>
      <c r="B19" s="20"/>
      <c r="C19" s="21"/>
      <c r="D19" s="22"/>
      <c r="E19" s="22"/>
      <c r="F19" s="23" t="s">
        <v>31</v>
      </c>
      <c r="G19" s="23"/>
      <c r="H19" s="24"/>
      <c r="I19" s="24"/>
      <c r="J19" s="25">
        <f ca="1">ROUND(SUM(INDIRECT(ADDRESS(ROW()+(-1), COLUMN()+(0), 1)),INDIRECT(ADDRESS(ROW()+(-3), COLUMN()+(0), 1)),INDIRECT(ADDRESS(ROW()+(-6), COLUMN()+(0), 1))), 2)</f>
        <v>7.230000</v>
      </c>
    </row>
    <row r="22" spans="1:10" ht="13.50" thickBot="1" customHeight="1">
      <c r="A22" s="26" t="s">
        <v>32</v>
      </c>
      <c r="B22" s="26"/>
      <c r="C22" s="26"/>
      <c r="D22" s="26"/>
      <c r="E22" s="26" t="s">
        <v>33</v>
      </c>
      <c r="F22" s="26"/>
      <c r="G22" s="26" t="s">
        <v>34</v>
      </c>
      <c r="H22" s="26"/>
      <c r="I22" s="26" t="s">
        <v>35</v>
      </c>
      <c r="J22" s="26"/>
    </row>
    <row r="23" spans="1:10" ht="13.50" thickBot="1" customHeight="1">
      <c r="A23" s="27" t="s">
        <v>36</v>
      </c>
      <c r="B23" s="27"/>
      <c r="C23" s="27"/>
      <c r="D23" s="27"/>
      <c r="E23" s="28">
        <v>142013.000000</v>
      </c>
      <c r="F23" s="28"/>
      <c r="G23" s="28">
        <v>172013.000000</v>
      </c>
      <c r="H23" s="28"/>
      <c r="I23" s="28">
        <v>3.000000</v>
      </c>
      <c r="J23" s="28"/>
    </row>
    <row r="24" spans="1:10" ht="24.00" thickBot="1" customHeight="1">
      <c r="A24" s="29" t="s">
        <v>37</v>
      </c>
      <c r="B24" s="29"/>
      <c r="C24" s="29"/>
      <c r="D24" s="29"/>
      <c r="E24" s="30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