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<sst xmlns="http://schemas.openxmlformats.org/spreadsheetml/2006/main" count="45" uniqueCount="45">
  <si>
    <t xml:space="preserve"/>
  </si>
  <si>
    <t xml:space="preserve">RSP014</t>
  </si>
  <si>
    <t xml:space="preserve">m²</t>
  </si>
  <si>
    <t xml:space="preserve">Enrajolat de pedra natural "LEVANTINA", sobre una superfície plana, amb adhesiu.</t>
  </si>
  <si>
    <r>
      <rPr>
        <sz val="8.25"/>
        <color rgb="FF000000"/>
        <rFont val="Arial"/>
        <family val="2"/>
      </rPr>
      <t xml:space="preserve">Enrajolat de </t>
    </r>
    <r>
      <rPr>
        <b/>
        <sz val="8.25"/>
        <color rgb="FF000000"/>
        <rFont val="Arial"/>
        <family val="2"/>
      </rPr>
      <t xml:space="preserve">rajoles de marbre Amarillo Marés amb la qualitat exigida pel mètode de classificació de "LEVANTINA", acabat tosquejat, de 60x40x2 cm</t>
    </r>
    <r>
      <rPr>
        <sz val="8.25"/>
        <color rgb="FF000000"/>
        <rFont val="Arial"/>
        <family val="2"/>
      </rPr>
      <t xml:space="preserve">, rebudes amb </t>
    </r>
    <r>
      <rPr>
        <b/>
        <sz val="8.25"/>
        <color rgb="FF000000"/>
        <rFont val="Arial"/>
        <family val="2"/>
      </rPr>
      <t xml:space="preserve">adhesiu de ciment millorat, C2 </t>
    </r>
    <r>
      <rPr>
        <sz val="8.25"/>
        <color rgb="FF000000"/>
        <rFont val="Arial"/>
        <family val="2"/>
      </rPr>
      <t xml:space="preserve"> i rejuntades amb </t>
    </r>
    <r>
      <rPr>
        <b/>
        <sz val="8.25"/>
        <color rgb="FF000000"/>
        <rFont val="Arial"/>
        <family val="2"/>
      </rPr>
      <t xml:space="preserve">morter de juntes de ciment, CG1, per a junta mínima (entre 1,5 i 3 mm), amb la mateixa tonalitat de les peces</t>
    </r>
    <r>
      <rPr>
        <sz val="8.25"/>
        <color rgb="FF000000"/>
        <rFont val="Arial"/>
        <family val="2"/>
      </rPr>
      <t xml:space="preserve">.</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</si>
  <si>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</si>
  <si>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</si>
  <si>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</si>
  <si>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</si>
  <si>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</si>
  <si>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</si>
  <si>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</si>
  <si>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mt09mcr210</t>
  </si>
  <si>
    <t xml:space="preserve">kg</t>
  </si>
  <si>
    <t xml:space="preserve">Adhesiu de ciment millorat, C2 TE, amb lliscament reduït i temps obert ampliat, compost de ciment, àrids seleccionats, additius especials i resines, per a la col·locació en capa fina de paviments de pedra natural.</t>
  </si>
  <si>
    <t xml:space="preserve">mt18lev030aaea</t>
  </si>
  <si>
    <t xml:space="preserve">m²</t>
  </si>
  <si>
    <t xml:space="preserve">Rajola de marbre Amarillo Marés amb la qualitat exigida pel mètode de classificació de "LEVANTINA", acabat tosquejat, de 60x40x2 cm, color gris groguenc, procedent de Carravasa en La Romana, Alicante segons UNE-EN 12058.</t>
  </si>
  <si>
    <t xml:space="preserve">mt09mcr060c</t>
  </si>
  <si>
    <t xml:space="preserve">kg</t>
  </si>
  <si>
    <t xml:space="preserve">Morter de juntes de ciment, CG1, per a junta mínima entre 1,5 i 3 mm, segons UNE-EN 13888.</t>
  </si>
  <si>
    <t xml:space="preserve">Subtotal materials:</t>
  </si>
  <si>
    <t xml:space="preserve">Mà d'obra</t>
  </si>
  <si>
    <t xml:space="preserve">mo023</t>
  </si>
  <si>
    <t xml:space="preserve">h</t>
  </si>
  <si>
    <t xml:space="preserve">Oficial 1ª enrajolador.</t>
  </si>
  <si>
    <t xml:space="preserve">mo061</t>
  </si>
  <si>
    <t xml:space="preserve">h</t>
  </si>
  <si>
    <t xml:space="preserve">Ajudant enrajolador.</t>
  </si>
  <si>
    <t xml:space="preserve">Subtotal mà d'obra:</t>
  </si>
  <si>
    <t xml:space="preserve">Costos directes complementaris</t>
  </si>
  <si>
    <t xml:space="preserve">%</t>
  </si>
  <si>
    <t xml:space="preserve">Costos directes complementaris</t>
  </si>
  <si>
    <t xml:space="preserve">Cost de manteniment decennal: 7,13€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</si>
  <si>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</si>
  <si>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Referència norma UNE i Títol de la norma transposició de norma armonitzada</t>
  </si>
  <si>
    <r>
      <rPr>
        <sz val="8.25"/>
        <color rgb="FF000000"/>
        <rFont val="Arial"/>
        <family val="2"/>
      </rPr>
      <t xml:space="preserve">Aplicabilitat</t>
    </r>
    <r>
      <rPr>
        <sz val="8.25"/>
        <color rgb="FF000000"/>
        <rFont val="Arial"/>
        <family val="2"/>
      </rPr>
      <t xml:space="preserve">(a)</t>
    </r>
  </si>
  <si>
    <r>
      <rPr>
        <sz val="8.25"/>
        <color rgb="FF000000"/>
        <rFont val="Arial"/>
        <family val="2"/>
      </rPr>
      <t xml:space="preserve">Obligatorietat</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</si>
  <si>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</si>
  <si>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UNE-EN 12058:2005</t>
  </si>
  <si>
    <t xml:space="preserve">3/4</t>
  </si>
  <si>
    <t xml:space="preserve">Productos de piedra natural. Baldosas para pavimentos y escaleras. Requisitos.</t>
  </si>
  <si>
    <r>
      <rPr>
        <sz val="8.25"/>
        <color rgb="FF000000"/>
        <rFont val="Arial"/>
        <family val="2"/>
      </rPr>
      <t xml:space="preserve">(a)</t>
    </r>
    <r>
      <rPr>
        <sz val="8.25"/>
        <color rgb="FF000000"/>
        <rFont val="Arial"/>
        <family val="2"/>
      </rPr>
      <t xml:space="preserve"> </t>
    </r>
    <r>
      <rPr>
        <sz val="8.25"/>
        <color rgb="FF000000"/>
        <rFont val="Arial"/>
        <family val="2"/>
      </rPr>
      <t xml:space="preserve">Data d'aplicabilitat de la norma armonitzada i inici del període de coexistència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</si>
  <si>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del període de coexistència / entrada en vigor marcat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</si>
  <si>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d'avaluació i verificació de la constància de les prestacions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</si>
</sst>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1">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7.14" customWidth="1"/>
    <col min="4" max="4" width="55.59" customWidth="1"/>
    <col min="5" max="5" width="1.19" customWidth="1"/>
    <col min="6" max="6" width="10.71" customWidth="1"/>
    <col min="7" max="7" width="2.55" customWidth="1"/>
    <col min="8" max="8" width="10.71" customWidth="1"/>
    <col min="9" max="9" width="9.01" customWidth="1"/>
  </cols>
  <sheetData>
    <row r="1" spans="1:1" ht="2.25" thickBot="1" customHeight="1">
      <c r="A1" s="1" t="s">
        <v>0</v>
      </c>
      <c r="B1" s="1"/>
      <c r="C1" s="1"/>
      <c r="D1" s="1"/>
      <c r="E1" s="1"/>
      <c r="F1" s="1"/>
      <c r="G1" s="1"/>
      <c r="H1" s="1"/>
      <c r="I1" s="1"/>
    </row>
    <row r="3" spans="1:9" ht="13.50" thickBot="1" customHeight="1">
      <c r="A3" s="2" t="s">
        <v>1</v>
      </c>
      <c r="B3" s="3" t="s">
        <v>2</v>
      </c>
      <c r="C3" s="2" t="s">
        <v>3</v>
      </c>
      <c r="D3" s="2"/>
      <c r="E3" s="2"/>
      <c r="F3" s="2"/>
      <c r="G3" s="2"/>
      <c r="H3" s="2"/>
      <c r="I3" s="2"/>
    </row>
    <row r="5" spans="1:9" ht="66.00" thickBot="1" customHeight="1">
      <c r="A5" s="4" t="s">
        <v>4</v>
      </c>
      <c r="B5" s="4"/>
      <c r="C5" s="4"/>
      <c r="D5" s="4"/>
      <c r="E5" s="4"/>
      <c r="F5" s="4"/>
      <c r="G5" s="4"/>
      <c r="H5" s="4"/>
      <c r="I5" s="4"/>
    </row>
    <row r="8" spans="1:9" ht="24.00" thickBot="1" customHeight="1">
      <c r="A8" s="5" t="s">
        <v>5</v>
      </c>
      <c r="B8" s="5"/>
      <c r="C8" s="5" t="s">
        <v>6</v>
      </c>
      <c r="D8" s="5" t="s">
        <v>7</v>
      </c>
      <c r="E8" s="5"/>
      <c r="F8" s="6" t="s">
        <v>8</v>
      </c>
      <c r="G8" s="6"/>
      <c r="H8" s="6" t="s">
        <v>9</v>
      </c>
      <c r="I8" s="6" t="s">
        <v>10</v>
      </c>
    </row>
    <row r="9" spans="1:9" ht="13.50" thickBot="1" customHeight="1">
      <c r="A9" s="7">
        <v>1.000000</v>
      </c>
      <c r="B9" s="7"/>
      <c r="C9" s="7"/>
      <c r="D9" s="8" t="s">
        <v>11</v>
      </c>
      <c r="E9" s="8"/>
      <c r="F9" s="8"/>
      <c r="G9" s="8"/>
      <c r="H9" s="7"/>
      <c r="I9" s="7"/>
    </row>
    <row r="10" spans="1:9" ht="45.00" thickBot="1" customHeight="1">
      <c r="A10" s="1" t="s">
        <v>12</v>
      </c>
      <c r="B10" s="1"/>
      <c r="C10" s="9" t="s">
        <v>13</v>
      </c>
      <c r="D10" s="1" t="s">
        <v>14</v>
      </c>
      <c r="E10" s="1"/>
      <c r="F10" s="10">
        <v>8.000000</v>
      </c>
      <c r="G10" s="10"/>
      <c r="H10" s="11">
        <v>1.150000</v>
      </c>
      <c r="I10" s="11">
        <f ca="1">ROUND(INDIRECT(ADDRESS(ROW()+(0), COLUMN()+(-3), 1))*INDIRECT(ADDRESS(ROW()+(0), COLUMN()+(-1), 1)), 2)</f>
        <v>9.200000</v>
      </c>
    </row>
    <row r="11" spans="1:9" ht="45.00" thickBot="1" customHeight="1">
      <c r="A11" s="1" t="s">
        <v>15</v>
      </c>
      <c r="B11" s="1"/>
      <c r="C11" s="9" t="s">
        <v>16</v>
      </c>
      <c r="D11" s="1" t="s">
        <v>17</v>
      </c>
      <c r="E11" s="1"/>
      <c r="F11" s="10">
        <v>1.000000</v>
      </c>
      <c r="G11" s="10"/>
      <c r="H11" s="11">
        <v>47.910000</v>
      </c>
      <c r="I11" s="11">
        <f ca="1">ROUND(INDIRECT(ADDRESS(ROW()+(0), COLUMN()+(-3), 1))*INDIRECT(ADDRESS(ROW()+(0), COLUMN()+(-1), 1)), 2)</f>
        <v>47.910000</v>
      </c>
    </row>
    <row r="12" spans="1:9" ht="24.00" thickBot="1" customHeight="1">
      <c r="A12" s="1" t="s">
        <v>18</v>
      </c>
      <c r="B12" s="1"/>
      <c r="C12" s="9" t="s">
        <v>19</v>
      </c>
      <c r="D12" s="1" t="s">
        <v>20</v>
      </c>
      <c r="E12" s="1"/>
      <c r="F12" s="12">
        <v>0.150000</v>
      </c>
      <c r="G12" s="12"/>
      <c r="H12" s="13">
        <v>0.700000</v>
      </c>
      <c r="I12" s="13">
        <f ca="1">ROUND(INDIRECT(ADDRESS(ROW()+(0), COLUMN()+(-3), 1))*INDIRECT(ADDRESS(ROW()+(0), COLUMN()+(-1), 1)), 2)</f>
        <v>0.110000</v>
      </c>
    </row>
    <row r="13" spans="1:9" ht="13.50" thickBot="1" customHeight="1">
      <c r="A13" s="14"/>
      <c r="B13" s="14"/>
      <c r="C13" s="14"/>
      <c r="D13" s="14"/>
      <c r="E13" s="14"/>
      <c r="F13" s="8" t="s">
        <v>21</v>
      </c>
      <c r="G13" s="8"/>
      <c r="H13" s="8"/>
      <c r="I13" s="16">
        <f ca="1">ROUND(SUM(INDIRECT(ADDRESS(ROW()+(-1), COLUMN()+(0), 1)),INDIRECT(ADDRESS(ROW()+(-2), COLUMN()+(0), 1)),INDIRECT(ADDRESS(ROW()+(-3), COLUMN()+(0), 1))), 2)</f>
        <v>57.220000</v>
      </c>
    </row>
    <row r="14" spans="1:9" ht="13.50" thickBot="1" customHeight="1">
      <c r="A14" s="14">
        <v>2.000000</v>
      </c>
      <c r="B14" s="14"/>
      <c r="C14" s="14"/>
      <c r="D14" s="17" t="s">
        <v>22</v>
      </c>
      <c r="E14" s="17"/>
      <c r="F14" s="17"/>
      <c r="G14" s="17"/>
      <c r="H14" s="14"/>
      <c r="I14" s="14"/>
    </row>
    <row r="15" spans="1:9" ht="13.50" thickBot="1" customHeight="1">
      <c r="A15" s="1" t="s">
        <v>23</v>
      </c>
      <c r="B15" s="1"/>
      <c r="C15" s="9" t="s">
        <v>24</v>
      </c>
      <c r="D15" s="1" t="s">
        <v>25</v>
      </c>
      <c r="E15" s="1"/>
      <c r="F15" s="10">
        <v>0.464000</v>
      </c>
      <c r="G15" s="10"/>
      <c r="H15" s="11">
        <v>23.300000</v>
      </c>
      <c r="I15" s="11">
        <f ca="1">ROUND(INDIRECT(ADDRESS(ROW()+(0), COLUMN()+(-3), 1))*INDIRECT(ADDRESS(ROW()+(0), COLUMN()+(-1), 1)), 2)</f>
        <v>10.810000</v>
      </c>
    </row>
    <row r="16" spans="1:9" ht="13.50" thickBot="1" customHeight="1">
      <c r="A16" s="1" t="s">
        <v>26</v>
      </c>
      <c r="B16" s="1"/>
      <c r="C16" s="9" t="s">
        <v>27</v>
      </c>
      <c r="D16" s="1" t="s">
        <v>28</v>
      </c>
      <c r="E16" s="1"/>
      <c r="F16" s="12">
        <v>0.464000</v>
      </c>
      <c r="G16" s="12"/>
      <c r="H16" s="13">
        <v>20.680000</v>
      </c>
      <c r="I16" s="13">
        <f ca="1">ROUND(INDIRECT(ADDRESS(ROW()+(0), COLUMN()+(-3), 1))*INDIRECT(ADDRESS(ROW()+(0), COLUMN()+(-1), 1)), 2)</f>
        <v>9.600000</v>
      </c>
    </row>
    <row r="17" spans="1:9" ht="13.50" thickBot="1" customHeight="1">
      <c r="A17" s="14"/>
      <c r="B17" s="14"/>
      <c r="C17" s="14"/>
      <c r="D17" s="14"/>
      <c r="E17" s="14"/>
      <c r="F17" s="8" t="s">
        <v>29</v>
      </c>
      <c r="G17" s="8"/>
      <c r="H17" s="8"/>
      <c r="I17" s="16">
        <f ca="1">ROUND(SUM(INDIRECT(ADDRESS(ROW()+(-1), COLUMN()+(0), 1)),INDIRECT(ADDRESS(ROW()+(-2), COLUMN()+(0), 1))), 2)</f>
        <v>20.410000</v>
      </c>
    </row>
    <row r="18" spans="1:9" ht="13.50" thickBot="1" customHeight="1">
      <c r="A18" s="14">
        <v>3.000000</v>
      </c>
      <c r="B18" s="14"/>
      <c r="C18" s="14"/>
      <c r="D18" s="17" t="s">
        <v>30</v>
      </c>
      <c r="E18" s="17"/>
      <c r="F18" s="17"/>
      <c r="G18" s="17"/>
      <c r="H18" s="14"/>
      <c r="I18" s="14"/>
    </row>
    <row r="19" spans="1:9" ht="13.50" thickBot="1" customHeight="1">
      <c r="A19" s="18"/>
      <c r="B19" s="18"/>
      <c r="C19" s="19" t="s">
        <v>31</v>
      </c>
      <c r="D19" s="18" t="s">
        <v>32</v>
      </c>
      <c r="E19" s="18"/>
      <c r="F19" s="12">
        <v>2.000000</v>
      </c>
      <c r="G19" s="12"/>
      <c r="H19" s="13">
        <f ca="1">ROUND(SUM(INDIRECT(ADDRESS(ROW()+(-2), COLUMN()+(1), 1)),INDIRECT(ADDRESS(ROW()+(-6), COLUMN()+(1), 1))), 2)</f>
        <v>77.630000</v>
      </c>
      <c r="I19" s="13">
        <f ca="1">ROUND(INDIRECT(ADDRESS(ROW()+(0), COLUMN()+(-3), 1))*INDIRECT(ADDRESS(ROW()+(0), COLUMN()+(-1), 1))/100, 2)</f>
        <v>1.550000</v>
      </c>
    </row>
    <row r="20" spans="1:9" ht="13.50" thickBot="1" customHeight="1">
      <c r="A20" s="20" t="s">
        <v>33</v>
      </c>
      <c r="B20" s="20"/>
      <c r="C20" s="21"/>
      <c r="D20" s="22"/>
      <c r="E20" s="22"/>
      <c r="F20" s="23" t="s">
        <v>34</v>
      </c>
      <c r="G20" s="23"/>
      <c r="H20" s="24"/>
      <c r="I20" s="25">
        <f ca="1">ROUND(SUM(INDIRECT(ADDRESS(ROW()+(-1), COLUMN()+(0), 1)),INDIRECT(ADDRESS(ROW()+(-3), COLUMN()+(0), 1)),INDIRECT(ADDRESS(ROW()+(-7), COLUMN()+(0), 1))), 2)</f>
        <v>79.180000</v>
      </c>
    </row>
    <row r="23" spans="1:9" ht="13.50" thickBot="1" customHeight="1">
      <c r="A23" s="26" t="s">
        <v>35</v>
      </c>
      <c r="B23" s="26"/>
      <c r="C23" s="26"/>
      <c r="D23" s="26"/>
      <c r="E23" s="26" t="s">
        <v>36</v>
      </c>
      <c r="F23" s="26"/>
      <c r="G23" s="26" t="s">
        <v>37</v>
      </c>
      <c r="H23" s="26"/>
      <c r="I23" s="26" t="s">
        <v>38</v>
      </c>
    </row>
    <row r="24" spans="1:9" ht="13.50" thickBot="1" customHeight="1">
      <c r="A24" s="27" t="s">
        <v>39</v>
      </c>
      <c r="B24" s="27"/>
      <c r="C24" s="27"/>
      <c r="D24" s="27"/>
      <c r="E24" s="28">
        <v>192005.000000</v>
      </c>
      <c r="F24" s="28"/>
      <c r="G24" s="28">
        <v>192006.000000</v>
      </c>
      <c r="H24" s="28"/>
      <c r="I24" s="28" t="s">
        <v>40</v>
      </c>
    </row>
    <row r="25" spans="1:9" ht="13.50" thickBot="1" customHeight="1">
      <c r="A25" s="29" t="s">
        <v>41</v>
      </c>
      <c r="B25" s="29"/>
      <c r="C25" s="29"/>
      <c r="D25" s="29"/>
      <c r="E25" s="30"/>
      <c r="F25" s="30"/>
      <c r="G25" s="30"/>
      <c r="H25" s="30"/>
      <c r="I25" s="30"/>
    </row>
    <row r="28" spans="1:1" ht="33.75" thickBot="1" customHeight="1">
      <c r="A28" s="1" t="s">
        <v>42</v>
      </c>
      <c r="B28" s="1"/>
      <c r="C28" s="1"/>
      <c r="D28" s="1"/>
      <c r="E28" s="1"/>
      <c r="F28" s="1"/>
      <c r="G28" s="1"/>
      <c r="H28" s="1"/>
      <c r="I28" s="1"/>
    </row>
    <row r="29" spans="1:1" ht="33.75" thickBot="1" customHeight="1">
      <c r="A29" s="1" t="s">
        <v>43</v>
      </c>
      <c r="B29" s="1"/>
      <c r="C29" s="1"/>
      <c r="D29" s="1"/>
      <c r="E29" s="1"/>
      <c r="F29" s="1"/>
      <c r="G29" s="1"/>
      <c r="H29" s="1"/>
      <c r="I29" s="1"/>
    </row>
    <row r="30" spans="1:1" ht="33.75" thickBot="1" customHeight="1">
      <c r="A30" s="1" t="s">
        <v>44</v>
      </c>
      <c r="B30" s="1"/>
      <c r="C30" s="1"/>
      <c r="D30" s="1"/>
      <c r="E30" s="1"/>
      <c r="F30" s="1"/>
      <c r="G30" s="1"/>
      <c r="H30" s="1"/>
      <c r="I30" s="1"/>
    </row>
  </sheetData>
  <mergeCells count="49">
    <mergeCell ref="A1:I1"/>
    <mergeCell ref="C3:I3"/>
    <mergeCell ref="A5:I5"/>
    <mergeCell ref="A8:B8"/>
    <mergeCell ref="D8:E8"/>
    <mergeCell ref="F8:G8"/>
    <mergeCell ref="A9:B9"/>
    <mergeCell ref="D9:G9"/>
    <mergeCell ref="A10:B10"/>
    <mergeCell ref="D10:E10"/>
    <mergeCell ref="F10:G10"/>
    <mergeCell ref="A11:B11"/>
    <mergeCell ref="D11:E11"/>
    <mergeCell ref="F11:G11"/>
    <mergeCell ref="A12:B12"/>
    <mergeCell ref="D12:E12"/>
    <mergeCell ref="F12:G12"/>
    <mergeCell ref="A13:B13"/>
    <mergeCell ref="D13:E13"/>
    <mergeCell ref="F13:H13"/>
    <mergeCell ref="A14:B14"/>
    <mergeCell ref="D14:G14"/>
    <mergeCell ref="A15:B15"/>
    <mergeCell ref="D15:E15"/>
    <mergeCell ref="F15:G15"/>
    <mergeCell ref="A16:B16"/>
    <mergeCell ref="D16:E16"/>
    <mergeCell ref="F16:G16"/>
    <mergeCell ref="A17:B17"/>
    <mergeCell ref="D17:E17"/>
    <mergeCell ref="F17:H17"/>
    <mergeCell ref="A18:B18"/>
    <mergeCell ref="D18:G18"/>
    <mergeCell ref="A19:B19"/>
    <mergeCell ref="D19:E19"/>
    <mergeCell ref="F19:G19"/>
    <mergeCell ref="A20:E20"/>
    <mergeCell ref="F20:H20"/>
    <mergeCell ref="A23:D23"/>
    <mergeCell ref="E23:F23"/>
    <mergeCell ref="G23:H23"/>
    <mergeCell ref="A24:D24"/>
    <mergeCell ref="E24:F25"/>
    <mergeCell ref="G24:H25"/>
    <mergeCell ref="I24:I25"/>
    <mergeCell ref="A25:D25"/>
    <mergeCell ref="A28:I28"/>
    <mergeCell ref="A29:I29"/>
    <mergeCell ref="A30:I30"/>
  </mergeCells>
  <pageMargins left="0.620079" right="0.472441" top="0.472441" bottom="0.472441" header="0.0" footer="0.0"/>
  <pageSetup paperSize="9" orientation="portrait"/>
  <rowBreaks count="0" manualBreakCount="0">
    </rowBreaks>
</worksheet>
</file>